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9095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A52" i="1"/>
  <c r="S5"/>
  <c r="S4"/>
  <c r="S12"/>
  <c r="S3"/>
  <c r="S31"/>
  <c r="S30"/>
  <c r="S29"/>
  <c r="S28"/>
  <c r="S26"/>
  <c r="S25"/>
  <c r="S23"/>
  <c r="S22"/>
  <c r="S21"/>
  <c r="S19"/>
  <c r="S6"/>
  <c r="S18"/>
  <c r="S17"/>
  <c r="S15"/>
  <c r="S14"/>
  <c r="S11"/>
  <c r="S10"/>
  <c r="S8"/>
  <c r="S7"/>
  <c r="S2"/>
  <c r="S24"/>
  <c r="S13"/>
  <c r="S27"/>
  <c r="S20"/>
  <c r="S16"/>
  <c r="S9"/>
  <c r="A40" l="1"/>
  <c r="A46"/>
  <c r="A34"/>
</calcChain>
</file>

<file path=xl/sharedStrings.xml><?xml version="1.0" encoding="utf-8"?>
<sst xmlns="http://schemas.openxmlformats.org/spreadsheetml/2006/main" count="75" uniqueCount="47">
  <si>
    <t>Если что-то не клеится, у меня нередко появляется желание бросить это дело.</t>
  </si>
  <si>
    <t>Я не отказываюсь от своих планов и дел, даже если приходится выбирать между ними и приятной компанией.</t>
  </si>
  <si>
    <t>При необходимости мне нетрудно сдержать вспышку гнева.</t>
  </si>
  <si>
    <t>Обычно я сохраняю спокойствие в ожидании опаздывающего к назначенному времени приятеля.</t>
  </si>
  <si>
    <t>Меня трудно отвлечь от начатой работы.</t>
  </si>
  <si>
    <t>Меня сильно выбивает из колеи физическая боль.</t>
  </si>
  <si>
    <t>Я всегда стараюсь выслушать собеседника, не перебивая, даже если не терпится ему возразить.</t>
  </si>
  <si>
    <t>Я всегда «гну» свою линию.</t>
  </si>
  <si>
    <t>Если надо, я могу не спать ночь напролет (например, работа, дежурстве) и весь следующий день быть в «хорошей форме».</t>
  </si>
  <si>
    <t>Мои планы слишком часто перечеркиваются внешними обстоятельствами.</t>
  </si>
  <si>
    <t>Я считаю себя терпеливым человеком.</t>
  </si>
  <si>
    <t>Не так-то просто мне заставить себя хладнокровно наблюдать волнующее зрелище.</t>
  </si>
  <si>
    <t>Мне редко удается заставить себя продолжать работу после серии обидных неудач.</t>
  </si>
  <si>
    <t>Если я отношусь к кому-то плохо, мне трудно скрывать свою наприязнь к нему.</t>
  </si>
  <si>
    <t>При необходимости я могу заниматься своим делом в неудобной и неподходящей обстановке.</t>
  </si>
  <si>
    <t>Мне сильно осложняет работу сознание того, что ее необходимо во что бы то ни стало сделать к определенному сроку.</t>
  </si>
  <si>
    <t>Считаю себя решительным человеком.</t>
  </si>
  <si>
    <t>С физической усталостью я справляюсь легче, чем другие.</t>
  </si>
  <si>
    <t>Лучше подождать только что ушедший лифт, чем подниматься по лестнице.</t>
  </si>
  <si>
    <t>Испортить мне настроение не так-то просто.</t>
  </si>
  <si>
    <t>Иногда какой-то пустяк овладевает моими мыслями, не дает покоя, и я никак не могу от него отделаться.</t>
  </si>
  <si>
    <t>Мне труднее сосредоточиться на задании или работе, чем другим.</t>
  </si>
  <si>
    <t>Переспорить меня трудно.</t>
  </si>
  <si>
    <t>Я всегда стремлюсь довести начатое дело до конца.</t>
  </si>
  <si>
    <t>Меня легко отвлечь от дел.</t>
  </si>
  <si>
    <t>Я замечаю иногда, что пытаюсь добиться своего наперекор объективным обстоятельствам.</t>
  </si>
  <si>
    <t>Люди порой завидуют моему терпению и дотошности.</t>
  </si>
  <si>
    <t>Мне трудно сохранить спокойствие в стрессовой ситуации.</t>
  </si>
  <si>
    <t>Я замечаю, что во время монотонной работы невольно начинаю изменять способ действия, даже если это порой приводит к ухудшению результатов.</t>
  </si>
  <si>
    <t>Меня обычно сильно раздражает, когда «перед носом» захлопываются двери уходящего транспорта или лифта.</t>
  </si>
  <si>
    <r>
      <t>Шкала «Волевой саморегуляции</t>
    </r>
    <r>
      <rPr>
        <sz val="11"/>
        <color theme="1"/>
        <rFont val="Calibri"/>
        <family val="2"/>
        <charset val="204"/>
        <scheme val="minor"/>
      </rPr>
      <t>»</t>
    </r>
  </si>
  <si>
    <t>При «В» от 0 -10 низкий уровень</t>
  </si>
  <si>
    <t>При «В» от 11 - 14 средний уровень</t>
  </si>
  <si>
    <t>При «В» от 15 - 24 высокий уровень</t>
  </si>
  <si>
    <r>
      <t>Шкала «Настойчивости</t>
    </r>
    <r>
      <rPr>
        <sz val="11"/>
        <color theme="1"/>
        <rFont val="Calibri"/>
        <family val="2"/>
        <charset val="204"/>
        <scheme val="minor"/>
      </rPr>
      <t>»</t>
    </r>
  </si>
  <si>
    <t>При «Н» от 0 -6 низкий уровень</t>
  </si>
  <si>
    <t>При «Н» от 7 - 10 средний уровень</t>
  </si>
  <si>
    <t>При «Н» от 11 - 16 высокий уровень</t>
  </si>
  <si>
    <r>
      <t>Шкала «Самообладания</t>
    </r>
    <r>
      <rPr>
        <sz val="11"/>
        <color theme="1"/>
        <rFont val="Calibri"/>
        <family val="2"/>
        <charset val="204"/>
        <scheme val="minor"/>
      </rPr>
      <t>»</t>
    </r>
  </si>
  <si>
    <t>При «С» от 0 - 5 низкий уровень</t>
  </si>
  <si>
    <t>При «С» от 6 - 8 средний уровень</t>
  </si>
  <si>
    <t>При «С» от 9 - 13 высокий уровень</t>
  </si>
  <si>
    <t xml:space="preserve">Шкала "Лжи" </t>
  </si>
  <si>
    <t>при "Л" 5 и более результаты сомнительны!</t>
  </si>
  <si>
    <t>Неверно</t>
  </si>
  <si>
    <t>Верно</t>
  </si>
  <si>
    <r>
      <t xml:space="preserve">Тест-опросник А.В. Зверькова и Е.В. Эйдмана </t>
    </r>
    <r>
      <rPr>
        <sz val="14"/>
        <color rgb="FFFF0000"/>
        <rFont val="Times New Roman"/>
        <family val="1"/>
        <charset val="204"/>
      </rPr>
      <t>Отвечать в столбце B (пусто не должно быть)</t>
    </r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</si>
</sst>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4"/>
      <color rgb="FF40424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30303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9FF6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/>
    <xf numFmtId="0" fontId="0" fillId="4" borderId="1" xfId="0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66"/>
      <color rgb="FFFFFFCC"/>
      <color rgb="FF99FF66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53"/>
  <sheetViews>
    <sheetView tabSelected="1" workbookViewId="0">
      <selection activeCell="S28" sqref="S28"/>
    </sheetView>
  </sheetViews>
  <sheetFormatPr defaultRowHeight="15"/>
  <cols>
    <col min="1" max="1" width="137" customWidth="1"/>
  </cols>
  <sheetData>
    <row r="1" spans="1:19" ht="36" customHeight="1">
      <c r="A1" s="5" t="s">
        <v>46</v>
      </c>
      <c r="B1" s="8"/>
    </row>
    <row r="2" spans="1:19" s="7" customFormat="1" ht="24.95" customHeight="1">
      <c r="A2" s="6" t="s">
        <v>0</v>
      </c>
      <c r="B2" s="9" t="s">
        <v>44</v>
      </c>
      <c r="S2" s="7">
        <f>IF(B2="неверно",1,0)</f>
        <v>1</v>
      </c>
    </row>
    <row r="3" spans="1:19" s="7" customFormat="1" ht="24.95" customHeight="1">
      <c r="A3" s="6" t="s">
        <v>1</v>
      </c>
      <c r="B3" s="9" t="s">
        <v>45</v>
      </c>
      <c r="S3" s="7">
        <f>IF(B3="верно",1,0)</f>
        <v>1</v>
      </c>
    </row>
    <row r="4" spans="1:19" s="7" customFormat="1" ht="24.95" customHeight="1">
      <c r="A4" s="6" t="s">
        <v>2</v>
      </c>
      <c r="B4" s="9" t="s">
        <v>45</v>
      </c>
      <c r="S4" s="7">
        <f>IF(B4="верно",1,0)</f>
        <v>1</v>
      </c>
    </row>
    <row r="5" spans="1:19" s="7" customFormat="1" ht="24.95" customHeight="1">
      <c r="A5" s="6" t="s">
        <v>3</v>
      </c>
      <c r="B5" s="9" t="s">
        <v>45</v>
      </c>
      <c r="S5" s="7">
        <f>IF(B5="верно",1,0)</f>
        <v>1</v>
      </c>
    </row>
    <row r="6" spans="1:19" s="7" customFormat="1" ht="24.95" customHeight="1">
      <c r="A6" s="6" t="s">
        <v>4</v>
      </c>
      <c r="B6" s="9" t="s">
        <v>45</v>
      </c>
      <c r="S6" s="7">
        <f>IF(B6="верно",1,0)</f>
        <v>1</v>
      </c>
    </row>
    <row r="7" spans="1:19" s="7" customFormat="1" ht="24.95" customHeight="1">
      <c r="A7" s="6" t="s">
        <v>5</v>
      </c>
      <c r="B7" s="9" t="s">
        <v>44</v>
      </c>
      <c r="S7" s="7">
        <f>IF(B7="неверно",1,0)</f>
        <v>1</v>
      </c>
    </row>
    <row r="8" spans="1:19" s="7" customFormat="1" ht="24.95" customHeight="1">
      <c r="A8" s="6" t="s">
        <v>6</v>
      </c>
      <c r="B8" s="9" t="s">
        <v>45</v>
      </c>
      <c r="S8" s="7">
        <f>IF(B8="верно",1,0)</f>
        <v>1</v>
      </c>
    </row>
    <row r="9" spans="1:19" s="7" customFormat="1" ht="24.95" customHeight="1">
      <c r="A9" s="6" t="s">
        <v>7</v>
      </c>
      <c r="B9" s="9" t="s">
        <v>45</v>
      </c>
      <c r="S9" s="7">
        <f>IF(B9="Неверно",0,0)</f>
        <v>0</v>
      </c>
    </row>
    <row r="10" spans="1:19" s="7" customFormat="1" ht="24.95" customHeight="1">
      <c r="A10" s="6" t="s">
        <v>8</v>
      </c>
      <c r="B10" s="9" t="s">
        <v>45</v>
      </c>
      <c r="S10" s="7">
        <f>IF(B10="верно",1,0)</f>
        <v>1</v>
      </c>
    </row>
    <row r="11" spans="1:19" s="7" customFormat="1" ht="24.95" customHeight="1">
      <c r="A11" s="6" t="s">
        <v>9</v>
      </c>
      <c r="B11" s="9" t="s">
        <v>45</v>
      </c>
      <c r="S11" s="7">
        <f>IF(B11="Неверно",1,0)</f>
        <v>0</v>
      </c>
    </row>
    <row r="12" spans="1:19" s="7" customFormat="1" ht="24.95" customHeight="1">
      <c r="A12" s="6" t="s">
        <v>10</v>
      </c>
      <c r="B12" s="9" t="s">
        <v>44</v>
      </c>
      <c r="S12" s="7">
        <f>IF(B12="верно",1,0)</f>
        <v>0</v>
      </c>
    </row>
    <row r="13" spans="1:19" s="7" customFormat="1" ht="24.95" customHeight="1">
      <c r="A13" s="6" t="s">
        <v>11</v>
      </c>
      <c r="B13" s="9" t="s">
        <v>45</v>
      </c>
      <c r="S13" s="7">
        <f>IF(B13="Неверно",0,0)</f>
        <v>0</v>
      </c>
    </row>
    <row r="14" spans="1:19" s="7" customFormat="1" ht="24.95" customHeight="1">
      <c r="A14" s="6" t="s">
        <v>12</v>
      </c>
      <c r="B14" s="9" t="s">
        <v>45</v>
      </c>
      <c r="S14" s="7">
        <f>IF(B14="Неверно",1,0)</f>
        <v>0</v>
      </c>
    </row>
    <row r="15" spans="1:19" s="7" customFormat="1" ht="24.95" customHeight="1">
      <c r="A15" s="6" t="s">
        <v>13</v>
      </c>
      <c r="B15" s="9" t="s">
        <v>45</v>
      </c>
      <c r="S15" s="7">
        <f>IF(B15="Неверно",1,0)</f>
        <v>0</v>
      </c>
    </row>
    <row r="16" spans="1:19" s="7" customFormat="1" ht="24.95" customHeight="1">
      <c r="A16" s="6" t="s">
        <v>14</v>
      </c>
      <c r="B16" s="9" t="s">
        <v>45</v>
      </c>
      <c r="S16" s="7">
        <f>IF(B16="Неверно",0,0)</f>
        <v>0</v>
      </c>
    </row>
    <row r="17" spans="1:19" s="7" customFormat="1" ht="24.95" customHeight="1">
      <c r="A17" s="6" t="s">
        <v>15</v>
      </c>
      <c r="B17" s="9" t="s">
        <v>45</v>
      </c>
      <c r="S17" s="7">
        <f>IF(B17="Неверно",1,0)</f>
        <v>0</v>
      </c>
    </row>
    <row r="18" spans="1:19" s="7" customFormat="1" ht="24.95" customHeight="1">
      <c r="A18" s="6" t="s">
        <v>16</v>
      </c>
      <c r="B18" s="9" t="s">
        <v>44</v>
      </c>
      <c r="S18" s="7">
        <f>IF(B18="верно",1,0)</f>
        <v>0</v>
      </c>
    </row>
    <row r="19" spans="1:19" s="7" customFormat="1" ht="24.95" customHeight="1">
      <c r="A19" s="6" t="s">
        <v>17</v>
      </c>
      <c r="B19" s="9" t="s">
        <v>45</v>
      </c>
      <c r="S19" s="7">
        <f>IF(B19="верно",1,0)</f>
        <v>1</v>
      </c>
    </row>
    <row r="20" spans="1:19" s="7" customFormat="1" ht="24.95" customHeight="1">
      <c r="A20" s="6" t="s">
        <v>18</v>
      </c>
      <c r="B20" s="9" t="s">
        <v>44</v>
      </c>
      <c r="S20" s="7">
        <f>IF(B20="Неверно",0,0)</f>
        <v>0</v>
      </c>
    </row>
    <row r="21" spans="1:19" s="7" customFormat="1" ht="24.95" customHeight="1">
      <c r="A21" s="6" t="s">
        <v>19</v>
      </c>
      <c r="B21" s="9" t="s">
        <v>44</v>
      </c>
      <c r="S21" s="7">
        <f>IF(B21="верно",1,0)</f>
        <v>0</v>
      </c>
    </row>
    <row r="22" spans="1:19" s="7" customFormat="1" ht="24.95" customHeight="1">
      <c r="A22" s="6" t="s">
        <v>20</v>
      </c>
      <c r="B22" s="9" t="s">
        <v>45</v>
      </c>
      <c r="S22" s="7">
        <f>IF(B22="Неверно",1,0)</f>
        <v>0</v>
      </c>
    </row>
    <row r="23" spans="1:19" s="7" customFormat="1" ht="24.95" customHeight="1">
      <c r="A23" s="6" t="s">
        <v>21</v>
      </c>
      <c r="B23" s="9" t="s">
        <v>44</v>
      </c>
      <c r="S23" s="7">
        <f>IF(B23="Неверно",1,0)</f>
        <v>1</v>
      </c>
    </row>
    <row r="24" spans="1:19" s="7" customFormat="1" ht="24.95" customHeight="1">
      <c r="A24" s="6" t="s">
        <v>22</v>
      </c>
      <c r="B24" s="9" t="s">
        <v>44</v>
      </c>
      <c r="S24" s="7">
        <f>IF(B24="верно",0,0)</f>
        <v>0</v>
      </c>
    </row>
    <row r="25" spans="1:19" s="7" customFormat="1" ht="24.95" customHeight="1">
      <c r="A25" s="6" t="s">
        <v>23</v>
      </c>
      <c r="B25" s="9" t="s">
        <v>45</v>
      </c>
      <c r="S25" s="7">
        <f>IF(B25="верно",1,0)</f>
        <v>1</v>
      </c>
    </row>
    <row r="26" spans="1:19" s="7" customFormat="1" ht="24.95" customHeight="1">
      <c r="A26" s="6" t="s">
        <v>24</v>
      </c>
      <c r="B26" s="9" t="s">
        <v>44</v>
      </c>
      <c r="S26" s="7">
        <f>IF(B26="Неверно",1,0)</f>
        <v>1</v>
      </c>
    </row>
    <row r="27" spans="1:19" s="7" customFormat="1" ht="24.95" customHeight="1">
      <c r="A27" s="6" t="s">
        <v>25</v>
      </c>
      <c r="B27" s="9" t="s">
        <v>45</v>
      </c>
      <c r="S27" s="7">
        <f>IF(B27="Неверно",0,0)</f>
        <v>0</v>
      </c>
    </row>
    <row r="28" spans="1:19" s="7" customFormat="1" ht="24.95" customHeight="1">
      <c r="A28" s="6" t="s">
        <v>26</v>
      </c>
      <c r="B28" s="9" t="s">
        <v>45</v>
      </c>
      <c r="S28" s="7">
        <f>IF(B28="верно",1,0)</f>
        <v>1</v>
      </c>
    </row>
    <row r="29" spans="1:19" s="7" customFormat="1" ht="24.95" customHeight="1">
      <c r="A29" s="6" t="s">
        <v>27</v>
      </c>
      <c r="B29" s="9" t="s">
        <v>45</v>
      </c>
      <c r="S29" s="7">
        <f>IF(B29="Неверно",1,0)</f>
        <v>0</v>
      </c>
    </row>
    <row r="30" spans="1:19" s="7" customFormat="1" ht="24.95" customHeight="1">
      <c r="A30" s="6" t="s">
        <v>28</v>
      </c>
      <c r="B30" s="9" t="s">
        <v>44</v>
      </c>
      <c r="S30" s="7">
        <f>IF(B30="Неверно",1,0)</f>
        <v>1</v>
      </c>
    </row>
    <row r="31" spans="1:19" s="7" customFormat="1" ht="24.95" customHeight="1">
      <c r="A31" s="6" t="s">
        <v>29</v>
      </c>
      <c r="B31" s="9" t="s">
        <v>44</v>
      </c>
      <c r="S31" s="7">
        <f>IF(B31="Неверно",1,0)</f>
        <v>1</v>
      </c>
    </row>
    <row r="32" spans="1:19" ht="18.75">
      <c r="A32" s="1"/>
    </row>
    <row r="33" spans="1:1" ht="15.75">
      <c r="A33" s="2" t="s">
        <v>30</v>
      </c>
    </row>
    <row r="34" spans="1:1" ht="20.25">
      <c r="A34" s="4">
        <f>S2+S3+S4+S5+S6+S7+S8+S10+S11+S12+S14+S15+S17+S18+S19+S21+S22+S23+S25+S26+S28+S29+S30+S31</f>
        <v>15</v>
      </c>
    </row>
    <row r="35" spans="1:1" ht="15.75">
      <c r="A35" s="2" t="s">
        <v>31</v>
      </c>
    </row>
    <row r="36" spans="1:1" ht="15.75">
      <c r="A36" s="2" t="s">
        <v>32</v>
      </c>
    </row>
    <row r="37" spans="1:1" ht="15.75">
      <c r="A37" s="2" t="s">
        <v>33</v>
      </c>
    </row>
    <row r="38" spans="1:1" ht="15.75">
      <c r="A38" s="2"/>
    </row>
    <row r="39" spans="1:1" ht="15.75">
      <c r="A39" s="2" t="s">
        <v>34</v>
      </c>
    </row>
    <row r="40" spans="1:1" ht="20.25">
      <c r="A40" s="4">
        <f>S2+S3+S6+S7+S10+S11+S12+S14+S17+S18+S19+S21+S23+S25+S26+S28</f>
        <v>10</v>
      </c>
    </row>
    <row r="41" spans="1:1" ht="15.75">
      <c r="A41" s="2" t="s">
        <v>35</v>
      </c>
    </row>
    <row r="42" spans="1:1" ht="15.75">
      <c r="A42" s="2" t="s">
        <v>36</v>
      </c>
    </row>
    <row r="43" spans="1:1" ht="15.75">
      <c r="A43" s="2" t="s">
        <v>37</v>
      </c>
    </row>
    <row r="44" spans="1:1" ht="15.75">
      <c r="A44" s="2"/>
    </row>
    <row r="45" spans="1:1" ht="15.75">
      <c r="A45" s="2" t="s">
        <v>38</v>
      </c>
    </row>
    <row r="46" spans="1:1" ht="20.25">
      <c r="A46" s="4">
        <f>S4+S5+S6+S7+S14+S15+S17+S22+S25+S28+S29+S30+S31</f>
        <v>8</v>
      </c>
    </row>
    <row r="47" spans="1:1" ht="15.75">
      <c r="A47" s="2" t="s">
        <v>39</v>
      </c>
    </row>
    <row r="48" spans="1:1" ht="15.75">
      <c r="A48" s="2" t="s">
        <v>40</v>
      </c>
    </row>
    <row r="49" spans="1:1" ht="15.75">
      <c r="A49" s="2" t="s">
        <v>41</v>
      </c>
    </row>
    <row r="50" spans="1:1" ht="15.75">
      <c r="A50" s="3"/>
    </row>
    <row r="51" spans="1:1" ht="15.75">
      <c r="A51" s="3" t="s">
        <v>42</v>
      </c>
    </row>
    <row r="52" spans="1:1" ht="15.75">
      <c r="A52" s="3">
        <f>S9+S13+S16-S20-S24-S27+6</f>
        <v>6</v>
      </c>
    </row>
    <row r="53" spans="1:1" ht="15.75">
      <c r="A53" s="3" t="s">
        <v>43</v>
      </c>
    </row>
  </sheetData>
  <dataValidations count="1">
    <dataValidation type="list" allowBlank="1" showInputMessage="1" showErrorMessage="1" sqref="B2:B31">
      <formula1>"Верно, Неверно"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home</dc:creator>
  <cp:lastModifiedBy>home</cp:lastModifiedBy>
  <dcterms:created xsi:type="dcterms:W3CDTF">2020-04-07T12:40:16Z</dcterms:created>
  <dcterms:modified xsi:type="dcterms:W3CDTF">2020-04-08T04:02:27Z</dcterms:modified>
</cp:coreProperties>
</file>